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14"/>
  </bookViews>
  <sheets>
    <sheet name="30 шк 2548" sheetId="1" state="hidden" r:id="rId1"/>
    <sheet name="30 шк 2497,17" sheetId="2" state="hidden" r:id="rId2"/>
    <sheet name="завтрак ФСП ноябрь (21 день)" sheetId="3" r:id="rId3"/>
    <sheet name="20 дн" sheetId="4" r:id="rId4"/>
    <sheet name="19 дн" sheetId="5" r:id="rId5"/>
    <sheet name="18 дн" sheetId="6" r:id="rId6"/>
    <sheet name="17 дн" sheetId="7" r:id="rId7"/>
    <sheet name="16 дн" sheetId="8" r:id="rId8"/>
    <sheet name="15 дн" sheetId="9" r:id="rId9"/>
    <sheet name="14 дн" sheetId="10" r:id="rId10"/>
    <sheet name="13 дн" sheetId="11" r:id="rId11"/>
    <sheet name="12 дн" sheetId="12" r:id="rId12"/>
    <sheet name="11 дн" sheetId="13" r:id="rId13"/>
    <sheet name="10 дн" sheetId="14" r:id="rId14"/>
    <sheet name="9 дн" sheetId="15" r:id="rId15"/>
    <sheet name="8 дн" sheetId="16" r:id="rId16"/>
    <sheet name="7 дн" sheetId="17" r:id="rId17"/>
    <sheet name="6 дн" sheetId="18" r:id="rId18"/>
    <sheet name="5 дн" sheetId="19" r:id="rId19"/>
    <sheet name="4 дн" sheetId="20" r:id="rId20"/>
    <sheet name="3 дн" sheetId="21" r:id="rId21"/>
    <sheet name="2 дн" sheetId="22" r:id="rId22"/>
    <sheet name="1 д" sheetId="23" r:id="rId23"/>
  </sheets>
  <definedNames/>
  <calcPr fullCalcOnLoad="1"/>
</workbook>
</file>

<file path=xl/sharedStrings.xml><?xml version="1.0" encoding="utf-8"?>
<sst xmlns="http://schemas.openxmlformats.org/spreadsheetml/2006/main" count="778" uniqueCount="52">
  <si>
    <t>____________________Д.С. Семикопенко</t>
  </si>
  <si>
    <t>№</t>
  </si>
  <si>
    <t>Продукты</t>
  </si>
  <si>
    <t>Рис</t>
  </si>
  <si>
    <t>Макароны</t>
  </si>
  <si>
    <t>Сок 1л</t>
  </si>
  <si>
    <t>Молоко сгущенное,  370  г</t>
  </si>
  <si>
    <t>Ед. измерения</t>
  </si>
  <si>
    <t>кг</t>
  </si>
  <si>
    <t>шт</t>
  </si>
  <si>
    <t>Утверждаю</t>
  </si>
  <si>
    <t>Директор ООО "Фабрика Социального питания"</t>
  </si>
  <si>
    <t>Яйца куриные столовые С2</t>
  </si>
  <si>
    <t>Яблоко</t>
  </si>
  <si>
    <t xml:space="preserve">Кондитерское изделие "Конфеты Ух-ты!" </t>
  </si>
  <si>
    <t>Молоко ультрапастеризованное 3,2% 0,2 л</t>
  </si>
  <si>
    <t>Масло растительное 0,9 л</t>
  </si>
  <si>
    <t>Цена за единицу измерения, руб</t>
  </si>
  <si>
    <t>Количество</t>
  </si>
  <si>
    <t>дес</t>
  </si>
  <si>
    <t>Итого</t>
  </si>
  <si>
    <t>Кондитерское изделие Боярушка</t>
  </si>
  <si>
    <t>Кукуруза консервированнная 400 г</t>
  </si>
  <si>
    <t>Вафли мягкие Яшкино</t>
  </si>
  <si>
    <t>Крупа гречневая</t>
  </si>
  <si>
    <t>Сахар</t>
  </si>
  <si>
    <t>Мука фасованная 2 кг</t>
  </si>
  <si>
    <t>Печенье фасованное 650 г</t>
  </si>
  <si>
    <t>Кукуруза консервированная, 425 г</t>
  </si>
  <si>
    <t>Общий перечень продуктового набора на время дистанционного обучения с 01 по 18 ноября 2022 для льготных категорий учащихся 5-11 классов ОШ № 30 г .Белгорода</t>
  </si>
  <si>
    <t>Общий перечень продуктового набора на время дистанционного обучения с 01 по 18 ноября 2022 для льготных категорий учащихся 1-4 классов ОШ № 30 г .Белгорода</t>
  </si>
  <si>
    <t>Общий перечень продуктового набора на время дистанционного обучения с 01 по 30 ноября 2022 для учащихся 1-11 классов образовательных учреждений г. Белгорода, Белгородского района и Яковлевского городского округа</t>
  </si>
  <si>
    <t>Мясо тушеное (свинина), 350 г</t>
  </si>
  <si>
    <t>Общий перечень продуктового набора на время дистанционного обучения за 20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</si>
  <si>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 день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</si>
  <si>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2 дня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</si>
  <si>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3 дня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</si>
  <si>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4 дняноября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</si>
  <si>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5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</si>
  <si>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6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</si>
  <si>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7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</si>
  <si>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8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</si>
  <si>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9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</si>
  <si>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10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</si>
  <si>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11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</si>
  <si>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12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</si>
  <si>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13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</si>
  <si>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14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</si>
  <si>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15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</si>
  <si>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16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</si>
  <si>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17 дней ноября 2022 для учащихся 1-11 классов образовательных учреждений г. Белгорода, Белгородского района и Яковлевского городского округа</t>
  </si>
  <si>
    <t>Общий перечень продуктового набора на время дистанционного обучения за 18 дней ноября 2022 для учащихся 1-11 классов образовательных учреждений г. Белгорода, Белгородского района и Яковлевского городского округа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</si>
</sst>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33" borderId="1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2" fontId="41" fillId="33" borderId="0" xfId="0" applyNumberFormat="1" applyFont="1" applyFill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zoomScalePageLayoutView="0" workbookViewId="0" topLeftCell="A1">
      <selection activeCell="F27" sqref="F27"/>
    </sheetView>
  </sheetViews>
  <sheetFormatPr defaultColWidth="9.140625" defaultRowHeight="15"/>
  <cols>
    <col min="1" max="2" width="9.140625" style="1" customWidth="1"/>
    <col min="3" max="3" width="49.57421875" style="1" customWidth="1"/>
    <col min="4" max="4" width="9.7109375" style="1" customWidth="1"/>
    <col min="5" max="5" width="16.00390625" style="15" customWidth="1"/>
    <col min="6" max="6" width="16.00390625" style="2" customWidth="1"/>
    <col min="7" max="16384" width="9.140625" style="1" customWidth="1"/>
  </cols>
  <sheetData>
    <row r="2" spans="2:6" ht="15.75">
      <c r="B2" s="3"/>
      <c r="C2" s="3"/>
      <c r="D2" s="3"/>
      <c r="E2" s="12"/>
      <c r="F2" s="4"/>
    </row>
    <row r="3" spans="2:6" ht="15.75">
      <c r="B3" s="3"/>
      <c r="C3" s="28" t="s">
        <v>10</v>
      </c>
      <c r="D3" s="28"/>
      <c r="E3" s="28"/>
      <c r="F3" s="28"/>
    </row>
    <row r="4" spans="2:6" ht="15.75">
      <c r="B4" s="3"/>
      <c r="C4" s="28" t="s">
        <v>11</v>
      </c>
      <c r="D4" s="28"/>
      <c r="E4" s="28"/>
      <c r="F4" s="28"/>
    </row>
    <row r="5" spans="2:6" ht="27" customHeight="1">
      <c r="B5" s="3"/>
      <c r="C5" s="28" t="s">
        <v>0</v>
      </c>
      <c r="D5" s="28"/>
      <c r="E5" s="28"/>
      <c r="F5" s="28"/>
    </row>
    <row r="6" spans="2:6" ht="27" customHeight="1">
      <c r="B6" s="3"/>
      <c r="C6" s="11"/>
      <c r="D6" s="11"/>
      <c r="E6" s="11"/>
      <c r="F6" s="4"/>
    </row>
    <row r="7" spans="2:6" ht="27" customHeight="1">
      <c r="B7" s="3"/>
      <c r="C7" s="11"/>
      <c r="D7" s="11"/>
      <c r="E7" s="11"/>
      <c r="F7" s="4"/>
    </row>
    <row r="8" spans="2:6" ht="47.25" customHeight="1">
      <c r="B8" s="27" t="s">
        <v>30</v>
      </c>
      <c r="C8" s="27"/>
      <c r="D8" s="27"/>
      <c r="E8" s="27"/>
      <c r="F8" s="27"/>
    </row>
    <row r="9" spans="2:6" ht="47.25">
      <c r="B9" s="5" t="s">
        <v>1</v>
      </c>
      <c r="C9" s="6" t="s">
        <v>2</v>
      </c>
      <c r="D9" s="5" t="s">
        <v>7</v>
      </c>
      <c r="E9" s="13" t="s">
        <v>17</v>
      </c>
      <c r="F9" s="7" t="s">
        <v>18</v>
      </c>
    </row>
    <row r="10" spans="2:6" ht="15.75">
      <c r="B10" s="8">
        <v>1</v>
      </c>
      <c r="C10" s="9" t="s">
        <v>12</v>
      </c>
      <c r="D10" s="9" t="s">
        <v>19</v>
      </c>
      <c r="E10" s="14">
        <v>74.16</v>
      </c>
      <c r="F10" s="10">
        <v>1</v>
      </c>
    </row>
    <row r="11" spans="2:6" ht="15.75">
      <c r="B11" s="8">
        <f>B10+1</f>
        <v>2</v>
      </c>
      <c r="C11" s="9" t="s">
        <v>4</v>
      </c>
      <c r="D11" s="9" t="s">
        <v>8</v>
      </c>
      <c r="E11" s="14">
        <v>65</v>
      </c>
      <c r="F11" s="10">
        <v>1</v>
      </c>
    </row>
    <row r="12" spans="2:6" ht="15.75">
      <c r="B12" s="8">
        <f>B11+1</f>
        <v>3</v>
      </c>
      <c r="C12" s="9" t="s">
        <v>3</v>
      </c>
      <c r="D12" s="9" t="s">
        <v>8</v>
      </c>
      <c r="E12" s="14">
        <v>100</v>
      </c>
      <c r="F12" s="10">
        <v>1</v>
      </c>
    </row>
    <row r="13" spans="2:6" ht="15.75">
      <c r="B13" s="8">
        <v>4</v>
      </c>
      <c r="C13" s="9" t="s">
        <v>13</v>
      </c>
      <c r="D13" s="9" t="s">
        <v>8</v>
      </c>
      <c r="E13" s="14">
        <v>85</v>
      </c>
      <c r="F13" s="10">
        <v>1</v>
      </c>
    </row>
    <row r="14" spans="2:6" ht="15.75">
      <c r="B14" s="8">
        <v>5</v>
      </c>
      <c r="C14" s="9" t="s">
        <v>6</v>
      </c>
      <c r="D14" s="9" t="s">
        <v>9</v>
      </c>
      <c r="E14" s="14">
        <v>115</v>
      </c>
      <c r="F14" s="10">
        <v>1</v>
      </c>
    </row>
    <row r="15" spans="2:6" ht="15.75">
      <c r="B15" s="8">
        <v>6</v>
      </c>
      <c r="C15" s="9" t="s">
        <v>16</v>
      </c>
      <c r="D15" s="9" t="s">
        <v>9</v>
      </c>
      <c r="E15" s="14">
        <v>130</v>
      </c>
      <c r="F15" s="10">
        <v>1</v>
      </c>
    </row>
    <row r="16" spans="2:6" ht="15.75">
      <c r="B16" s="8">
        <v>7</v>
      </c>
      <c r="C16" s="9" t="s">
        <v>5</v>
      </c>
      <c r="D16" s="9" t="s">
        <v>9</v>
      </c>
      <c r="E16" s="14">
        <v>60</v>
      </c>
      <c r="F16" s="10">
        <v>1</v>
      </c>
    </row>
    <row r="17" spans="2:6" ht="15.75">
      <c r="B17" s="8">
        <v>8</v>
      </c>
      <c r="C17" s="9" t="s">
        <v>21</v>
      </c>
      <c r="D17" s="9" t="s">
        <v>9</v>
      </c>
      <c r="E17" s="14">
        <v>20</v>
      </c>
      <c r="F17" s="10">
        <v>2</v>
      </c>
    </row>
    <row r="18" spans="2:6" ht="15.75">
      <c r="B18" s="8">
        <v>9</v>
      </c>
      <c r="C18" s="9" t="s">
        <v>15</v>
      </c>
      <c r="D18" s="9" t="s">
        <v>9</v>
      </c>
      <c r="E18" s="14">
        <v>19.2</v>
      </c>
      <c r="F18" s="10">
        <v>1</v>
      </c>
    </row>
    <row r="19" spans="2:6" ht="15.75">
      <c r="B19" s="8">
        <v>10</v>
      </c>
      <c r="C19" s="9" t="s">
        <v>22</v>
      </c>
      <c r="D19" s="9" t="s">
        <v>9</v>
      </c>
      <c r="E19" s="14">
        <v>80</v>
      </c>
      <c r="F19" s="10">
        <v>1</v>
      </c>
    </row>
    <row r="20" spans="2:6" ht="15.75">
      <c r="B20" s="8">
        <v>11</v>
      </c>
      <c r="C20" s="9" t="s">
        <v>14</v>
      </c>
      <c r="D20" s="9" t="s">
        <v>9</v>
      </c>
      <c r="E20" s="14">
        <v>15.64</v>
      </c>
      <c r="F20" s="10">
        <v>1</v>
      </c>
    </row>
    <row r="21" spans="2:5" ht="15">
      <c r="B21" s="25" t="s">
        <v>20</v>
      </c>
      <c r="C21" s="25"/>
      <c r="D21" s="26">
        <f>SUM(E10:E20)+20</f>
        <v>784</v>
      </c>
      <c r="E21" s="26"/>
    </row>
  </sheetData>
  <sheetProtection/>
  <mergeCells count="6">
    <mergeCell ref="B21:C21"/>
    <mergeCell ref="D21:E21"/>
    <mergeCell ref="B8:F8"/>
    <mergeCell ref="C3:F3"/>
    <mergeCell ref="C4:F4"/>
    <mergeCell ref="C5:F5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47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0.9</v>
      </c>
      <c r="G9" s="1">
        <f>E9*F9</f>
        <v>51.921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0.9</v>
      </c>
      <c r="G12" s="1">
        <f t="shared" si="0"/>
        <v>75.60000000000001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0.91805</v>
      </c>
      <c r="G13" s="1">
        <f t="shared" si="0"/>
        <v>83.54255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>
      <c r="B15" s="8">
        <v>4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5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6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7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8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942.06</v>
      </c>
      <c r="E21" s="26"/>
      <c r="F21" s="22">
        <f>D21-G21</f>
        <v>-0.0035500000001320586</v>
      </c>
      <c r="G21" s="1">
        <f>SUM(G9:G20)</f>
        <v>942.0635500000001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46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0.9</v>
      </c>
      <c r="G9" s="1">
        <f>E9*F9</f>
        <v>51.921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0.9</v>
      </c>
      <c r="G12" s="1">
        <f t="shared" si="0"/>
        <v>75.60000000000001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0.9478</v>
      </c>
      <c r="G13" s="1">
        <f t="shared" si="0"/>
        <v>86.2498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>
      <c r="B15" s="8">
        <v>4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5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6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 hidden="1">
      <c r="B19" s="8">
        <v>7</v>
      </c>
      <c r="C19" s="18" t="s">
        <v>5</v>
      </c>
      <c r="D19" s="18" t="s">
        <v>9</v>
      </c>
      <c r="E19" s="20">
        <v>70</v>
      </c>
      <c r="F19" s="10"/>
      <c r="G19" s="1">
        <f t="shared" si="0"/>
        <v>0</v>
      </c>
    </row>
    <row r="20" spans="2:7" ht="15.75">
      <c r="B20" s="8">
        <v>7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874.77</v>
      </c>
      <c r="E21" s="26"/>
      <c r="F21" s="22">
        <f>D21-G21</f>
        <v>-0.0008000000000265572</v>
      </c>
      <c r="G21" s="1">
        <f>SUM(G9:G20)</f>
        <v>874.7708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45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>
      <c r="B11" s="8">
        <v>2</v>
      </c>
      <c r="C11" s="21" t="s">
        <v>3</v>
      </c>
      <c r="D11" s="18" t="s">
        <v>8</v>
      </c>
      <c r="E11" s="20">
        <v>109.19999999999999</v>
      </c>
      <c r="F11" s="23">
        <v>0.6447</v>
      </c>
      <c r="G11" s="1">
        <f t="shared" si="0"/>
        <v>70.40124</v>
      </c>
    </row>
    <row r="12" spans="2:7" ht="15.75">
      <c r="B12" s="8">
        <v>3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4</v>
      </c>
      <c r="C13" s="18" t="s">
        <v>25</v>
      </c>
      <c r="D13" s="18" t="s">
        <v>8</v>
      </c>
      <c r="E13" s="20">
        <v>91</v>
      </c>
      <c r="F13" s="23">
        <v>0.7</v>
      </c>
      <c r="G13" s="1">
        <f t="shared" si="0"/>
        <v>63.699999999999996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>
      <c r="B16" s="8">
        <v>5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6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7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8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807.48</v>
      </c>
      <c r="E21" s="26"/>
      <c r="F21" s="22">
        <f>D21-G21</f>
        <v>-0.004239999999981592</v>
      </c>
      <c r="G21" s="1">
        <f>SUM(G9:G20)</f>
        <v>807.48424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44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0.73415</v>
      </c>
      <c r="G13" s="1">
        <f t="shared" si="0"/>
        <v>66.80765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>
      <c r="B16" s="8">
        <v>4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5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6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7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740.19</v>
      </c>
      <c r="E21" s="26"/>
      <c r="F21" s="22">
        <f>D21-G21</f>
        <v>-0.0006499999999505235</v>
      </c>
      <c r="G21" s="1">
        <f>SUM(G9:G20)</f>
        <v>740.19065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31" sqref="G30:G31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43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0.7644</v>
      </c>
      <c r="G13" s="1">
        <f t="shared" si="0"/>
        <v>69.5604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>
      <c r="B16" s="8">
        <v>4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5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 hidden="1">
      <c r="B19" s="8">
        <v>7</v>
      </c>
      <c r="C19" s="18" t="s">
        <v>5</v>
      </c>
      <c r="D19" s="18" t="s">
        <v>9</v>
      </c>
      <c r="E19" s="20">
        <v>70</v>
      </c>
      <c r="F19" s="10"/>
      <c r="G19" s="1">
        <f t="shared" si="0"/>
        <v>0</v>
      </c>
    </row>
    <row r="20" spans="2:7" ht="15.75">
      <c r="B20" s="8">
        <v>6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672.94</v>
      </c>
      <c r="E21" s="26"/>
      <c r="F21" s="22">
        <f>D21-G21</f>
        <v>-0.003399999999942338</v>
      </c>
      <c r="G21" s="1">
        <f>SUM(G9:G20)</f>
        <v>672.9434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42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 hidden="1">
      <c r="B9" s="8">
        <v>1</v>
      </c>
      <c r="C9" s="18" t="s">
        <v>4</v>
      </c>
      <c r="D9" s="18" t="s">
        <v>8</v>
      </c>
      <c r="E9" s="20">
        <v>57.69</v>
      </c>
      <c r="F9" s="10"/>
      <c r="G9" s="1">
        <f>E9*F9</f>
        <v>0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>
      <c r="B11" s="8">
        <v>1</v>
      </c>
      <c r="C11" s="21" t="s">
        <v>3</v>
      </c>
      <c r="D11" s="18" t="s">
        <v>8</v>
      </c>
      <c r="E11" s="20">
        <v>109.19999999999999</v>
      </c>
      <c r="F11" s="23">
        <v>0.56367</v>
      </c>
      <c r="G11" s="1">
        <f t="shared" si="0"/>
        <v>61.552763999999996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0.7</v>
      </c>
      <c r="G13" s="1">
        <f t="shared" si="0"/>
        <v>63.699999999999996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5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4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5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6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605.65</v>
      </c>
      <c r="E21" s="26"/>
      <c r="F21" s="22">
        <f>D21-G21</f>
        <v>-0.002763999999956468</v>
      </c>
      <c r="G21" s="1">
        <f>SUM(G9:G20)</f>
        <v>605.6527639999999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41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0.70305</v>
      </c>
      <c r="G13" s="1">
        <f t="shared" si="0"/>
        <v>63.977549999999994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>
      <c r="B16" s="8">
        <v>4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5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6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 hidden="1">
      <c r="B20" s="8">
        <v>7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538.36</v>
      </c>
      <c r="E21" s="26"/>
      <c r="F21" s="22">
        <f>D21-G21</f>
        <v>-0.0005499999999756255</v>
      </c>
      <c r="G21" s="1">
        <f>SUM(G9:G20)</f>
        <v>538.36055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40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0.7</v>
      </c>
      <c r="G12" s="1">
        <f t="shared" si="0"/>
        <v>58.8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0.73284</v>
      </c>
      <c r="G13" s="1">
        <f t="shared" si="0"/>
        <v>66.68844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>
      <c r="B16" s="8">
        <v>4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5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 hidden="1">
      <c r="B19" s="8">
        <v>6</v>
      </c>
      <c r="C19" s="18" t="s">
        <v>5</v>
      </c>
      <c r="D19" s="18" t="s">
        <v>9</v>
      </c>
      <c r="E19" s="20">
        <v>70</v>
      </c>
      <c r="F19" s="10"/>
      <c r="G19" s="1">
        <f t="shared" si="0"/>
        <v>0</v>
      </c>
    </row>
    <row r="20" spans="2:7" ht="15.75" hidden="1">
      <c r="B20" s="8">
        <v>7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471.07</v>
      </c>
      <c r="E21" s="26"/>
      <c r="F21" s="22">
        <f>D21-G21</f>
        <v>-0.0014400000000591717</v>
      </c>
      <c r="G21" s="1">
        <f>SUM(G9:G20)</f>
        <v>471.07144000000005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M21" sqref="M21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39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0.8088</v>
      </c>
      <c r="G13" s="1">
        <f t="shared" si="0"/>
        <v>73.60079999999999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4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4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5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 hidden="1">
      <c r="B20" s="8">
        <v>7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403.78</v>
      </c>
      <c r="E21" s="26"/>
      <c r="F21" s="22">
        <f>D21-G21</f>
        <v>-0.00380000000001246</v>
      </c>
      <c r="G21" s="1">
        <f>SUM(G9:G20)</f>
        <v>403.7838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P29" sqref="P29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38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0.83858</v>
      </c>
      <c r="G13" s="1">
        <f t="shared" si="0"/>
        <v>76.31078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4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4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 hidden="1">
      <c r="B19" s="8">
        <v>6</v>
      </c>
      <c r="C19" s="18" t="s">
        <v>5</v>
      </c>
      <c r="D19" s="18" t="s">
        <v>9</v>
      </c>
      <c r="E19" s="20">
        <v>70</v>
      </c>
      <c r="F19" s="10"/>
      <c r="G19" s="1">
        <f t="shared" si="0"/>
        <v>0</v>
      </c>
    </row>
    <row r="20" spans="2:7" ht="15.75" hidden="1">
      <c r="B20" s="8">
        <v>7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336.49</v>
      </c>
      <c r="E21" s="26"/>
      <c r="F21" s="22">
        <f>D21-G21</f>
        <v>-0.003780000000006112</v>
      </c>
      <c r="G21" s="1">
        <f>SUM(G9:G20)</f>
        <v>336.49378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2" width="9.140625" style="1" customWidth="1"/>
    <col min="3" max="3" width="49.57421875" style="1" customWidth="1"/>
    <col min="4" max="4" width="9.7109375" style="1" customWidth="1"/>
    <col min="5" max="5" width="16.00390625" style="15" customWidth="1"/>
    <col min="6" max="6" width="16.00390625" style="2" customWidth="1"/>
    <col min="7" max="16384" width="9.140625" style="1" customWidth="1"/>
  </cols>
  <sheetData>
    <row r="2" spans="2:6" ht="15.75">
      <c r="B2" s="3"/>
      <c r="C2" s="3"/>
      <c r="D2" s="3"/>
      <c r="E2" s="12"/>
      <c r="F2" s="4"/>
    </row>
    <row r="3" spans="2:6" ht="15.75">
      <c r="B3" s="3"/>
      <c r="C3" s="28" t="s">
        <v>10</v>
      </c>
      <c r="D3" s="28"/>
      <c r="E3" s="28"/>
      <c r="F3" s="28"/>
    </row>
    <row r="4" spans="2:6" ht="15.75">
      <c r="B4" s="3"/>
      <c r="C4" s="28" t="s">
        <v>11</v>
      </c>
      <c r="D4" s="28"/>
      <c r="E4" s="28"/>
      <c r="F4" s="28"/>
    </row>
    <row r="5" spans="2:6" ht="27" customHeight="1">
      <c r="B5" s="3"/>
      <c r="C5" s="28" t="s">
        <v>0</v>
      </c>
      <c r="D5" s="28"/>
      <c r="E5" s="28"/>
      <c r="F5" s="28"/>
    </row>
    <row r="6" spans="2:6" ht="27" customHeight="1">
      <c r="B6" s="3"/>
      <c r="C6" s="16"/>
      <c r="D6" s="16"/>
      <c r="E6" s="16"/>
      <c r="F6" s="4"/>
    </row>
    <row r="7" spans="2:6" ht="27" customHeight="1">
      <c r="B7" s="3"/>
      <c r="C7" s="16"/>
      <c r="D7" s="16"/>
      <c r="E7" s="16"/>
      <c r="F7" s="4"/>
    </row>
    <row r="8" spans="2:6" ht="47.25" customHeight="1">
      <c r="B8" s="27" t="s">
        <v>29</v>
      </c>
      <c r="C8" s="27"/>
      <c r="D8" s="27"/>
      <c r="E8" s="27"/>
      <c r="F8" s="27"/>
    </row>
    <row r="9" spans="2:6" ht="47.25">
      <c r="B9" s="5" t="s">
        <v>1</v>
      </c>
      <c r="C9" s="6" t="s">
        <v>2</v>
      </c>
      <c r="D9" s="5" t="s">
        <v>7</v>
      </c>
      <c r="E9" s="13" t="s">
        <v>17</v>
      </c>
      <c r="F9" s="7" t="s">
        <v>18</v>
      </c>
    </row>
    <row r="10" spans="2:6" ht="15.75">
      <c r="B10" s="8">
        <v>1</v>
      </c>
      <c r="C10" s="9" t="s">
        <v>12</v>
      </c>
      <c r="D10" s="9" t="s">
        <v>19</v>
      </c>
      <c r="E10" s="14">
        <v>74.16</v>
      </c>
      <c r="F10" s="10">
        <v>1</v>
      </c>
    </row>
    <row r="11" spans="2:6" ht="15.75">
      <c r="B11" s="8">
        <f>B10+1</f>
        <v>2</v>
      </c>
      <c r="C11" s="9" t="s">
        <v>4</v>
      </c>
      <c r="D11" s="9" t="s">
        <v>8</v>
      </c>
      <c r="E11" s="14">
        <v>65</v>
      </c>
      <c r="F11" s="10">
        <v>1</v>
      </c>
    </row>
    <row r="12" spans="2:6" ht="15.75">
      <c r="B12" s="8">
        <f>B11+1</f>
        <v>3</v>
      </c>
      <c r="C12" s="9" t="s">
        <v>3</v>
      </c>
      <c r="D12" s="9" t="s">
        <v>8</v>
      </c>
      <c r="E12" s="14">
        <v>100</v>
      </c>
      <c r="F12" s="10">
        <v>1</v>
      </c>
    </row>
    <row r="13" spans="2:6" ht="15.75">
      <c r="B13" s="8">
        <v>4</v>
      </c>
      <c r="C13" s="9" t="s">
        <v>13</v>
      </c>
      <c r="D13" s="9" t="s">
        <v>8</v>
      </c>
      <c r="E13" s="14">
        <v>85</v>
      </c>
      <c r="F13" s="10">
        <v>1</v>
      </c>
    </row>
    <row r="14" spans="2:6" ht="15.75">
      <c r="B14" s="8">
        <v>5</v>
      </c>
      <c r="C14" s="9" t="s">
        <v>6</v>
      </c>
      <c r="D14" s="9" t="s">
        <v>9</v>
      </c>
      <c r="E14" s="14">
        <v>115</v>
      </c>
      <c r="F14" s="10">
        <v>1</v>
      </c>
    </row>
    <row r="15" spans="2:6" ht="15.75">
      <c r="B15" s="8">
        <v>6</v>
      </c>
      <c r="C15" s="9" t="s">
        <v>16</v>
      </c>
      <c r="D15" s="9" t="s">
        <v>9</v>
      </c>
      <c r="E15" s="14">
        <v>130</v>
      </c>
      <c r="F15" s="10">
        <v>1</v>
      </c>
    </row>
    <row r="16" spans="2:6" ht="15.75">
      <c r="B16" s="8">
        <v>7</v>
      </c>
      <c r="C16" s="9" t="s">
        <v>5</v>
      </c>
      <c r="D16" s="9" t="s">
        <v>9</v>
      </c>
      <c r="E16" s="14">
        <v>60</v>
      </c>
      <c r="F16" s="10">
        <v>1</v>
      </c>
    </row>
    <row r="17" spans="2:6" ht="15.75">
      <c r="B17" s="8">
        <v>8</v>
      </c>
      <c r="C17" s="9" t="s">
        <v>23</v>
      </c>
      <c r="D17" s="9" t="s">
        <v>9</v>
      </c>
      <c r="E17" s="14">
        <v>24.36</v>
      </c>
      <c r="F17" s="10">
        <v>1</v>
      </c>
    </row>
    <row r="18" spans="2:6" ht="15.75">
      <c r="B18" s="8">
        <v>9</v>
      </c>
      <c r="C18" s="9" t="s">
        <v>15</v>
      </c>
      <c r="D18" s="9" t="s">
        <v>9</v>
      </c>
      <c r="E18" s="14">
        <v>19.2</v>
      </c>
      <c r="F18" s="10">
        <v>1</v>
      </c>
    </row>
    <row r="19" spans="2:6" ht="15.75">
      <c r="B19" s="8">
        <v>10</v>
      </c>
      <c r="C19" s="9" t="s">
        <v>22</v>
      </c>
      <c r="D19" s="9" t="s">
        <v>9</v>
      </c>
      <c r="E19" s="14">
        <v>80</v>
      </c>
      <c r="F19" s="10">
        <v>1</v>
      </c>
    </row>
    <row r="20" spans="2:6" ht="15.75">
      <c r="B20" s="8">
        <v>11</v>
      </c>
      <c r="C20" s="9" t="s">
        <v>14</v>
      </c>
      <c r="D20" s="9" t="s">
        <v>9</v>
      </c>
      <c r="E20" s="14">
        <v>15.64</v>
      </c>
      <c r="F20" s="10">
        <v>1</v>
      </c>
    </row>
    <row r="21" spans="2:5" ht="15">
      <c r="B21" s="25" t="s">
        <v>20</v>
      </c>
      <c r="C21" s="25"/>
      <c r="D21" s="26">
        <f>SUM(E10:E20)</f>
        <v>768.36</v>
      </c>
      <c r="E21" s="26"/>
    </row>
  </sheetData>
  <sheetProtection/>
  <mergeCells count="6">
    <mergeCell ref="C3:F3"/>
    <mergeCell ref="C4:F4"/>
    <mergeCell ref="C5:F5"/>
    <mergeCell ref="B8:F8"/>
    <mergeCell ref="B21:C21"/>
    <mergeCell ref="D21:E21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F30" sqref="F30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37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0.8</v>
      </c>
      <c r="G9" s="1">
        <f>E9*F9</f>
        <v>46.152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2</v>
      </c>
      <c r="C11" s="21" t="s">
        <v>3</v>
      </c>
      <c r="D11" s="18" t="s">
        <v>8</v>
      </c>
      <c r="E11" s="20">
        <v>109.19999999999999</v>
      </c>
      <c r="F11" s="23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23">
        <v>0.9434</v>
      </c>
      <c r="G13" s="1">
        <f t="shared" si="0"/>
        <v>85.8494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4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4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 hidden="1">
      <c r="B18" s="8">
        <v>5</v>
      </c>
      <c r="C18" s="18" t="s">
        <v>16</v>
      </c>
      <c r="D18" s="18" t="s">
        <v>9</v>
      </c>
      <c r="E18" s="20">
        <v>152.6</v>
      </c>
      <c r="F18" s="10"/>
      <c r="G18" s="1">
        <f t="shared" si="0"/>
        <v>0</v>
      </c>
    </row>
    <row r="19" spans="2:7" ht="15.75">
      <c r="B19" s="8">
        <v>4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 hidden="1">
      <c r="B20" s="8">
        <v>7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269.2</v>
      </c>
      <c r="E21" s="26"/>
      <c r="F21" s="22">
        <f>D21-G21</f>
        <v>-0.0014000000000464752</v>
      </c>
      <c r="G21" s="1">
        <f>SUM(G9:G20)</f>
        <v>269.20140000000004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36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0.8</v>
      </c>
      <c r="G9" s="1">
        <f>E9*F9</f>
        <v>46.152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0.6445</v>
      </c>
      <c r="G10" s="1">
        <f aca="true" t="shared" si="0" ref="G10:G20">E10*F10</f>
        <v>85.71849999999999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 hidden="1">
      <c r="B12" s="8">
        <v>3</v>
      </c>
      <c r="C12" s="18" t="s">
        <v>13</v>
      </c>
      <c r="D12" s="18" t="s">
        <v>8</v>
      </c>
      <c r="E12" s="20">
        <v>84</v>
      </c>
      <c r="F12" s="10"/>
      <c r="G12" s="1">
        <f t="shared" si="0"/>
        <v>0</v>
      </c>
    </row>
    <row r="13" spans="2:7" ht="15.75" hidden="1">
      <c r="B13" s="8">
        <v>4</v>
      </c>
      <c r="C13" s="18" t="s">
        <v>25</v>
      </c>
      <c r="D13" s="18" t="s">
        <v>8</v>
      </c>
      <c r="E13" s="20">
        <v>91</v>
      </c>
      <c r="F13" s="10"/>
      <c r="G13" s="1">
        <f t="shared" si="0"/>
        <v>0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5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6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 hidden="1">
      <c r="B18" s="8">
        <v>7</v>
      </c>
      <c r="C18" s="18" t="s">
        <v>16</v>
      </c>
      <c r="D18" s="18" t="s">
        <v>9</v>
      </c>
      <c r="E18" s="20">
        <v>152.6</v>
      </c>
      <c r="F18" s="10"/>
      <c r="G18" s="1">
        <f t="shared" si="0"/>
        <v>0</v>
      </c>
    </row>
    <row r="19" spans="2:7" ht="15.75">
      <c r="B19" s="8">
        <v>3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 hidden="1">
      <c r="B20" s="8">
        <v>9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201.87</v>
      </c>
      <c r="E21" s="26"/>
      <c r="F21" s="22">
        <f>D21-G21</f>
        <v>-0.0004999999999881766</v>
      </c>
      <c r="G21" s="1">
        <f>SUM(G9:G20)</f>
        <v>201.8705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35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 hidden="1">
      <c r="B9" s="8">
        <v>1</v>
      </c>
      <c r="C9" s="18" t="s">
        <v>4</v>
      </c>
      <c r="D9" s="18" t="s">
        <v>8</v>
      </c>
      <c r="E9" s="20">
        <v>57.69</v>
      </c>
      <c r="F9" s="10"/>
      <c r="G9" s="1">
        <f>E9*F9</f>
        <v>0</v>
      </c>
    </row>
    <row r="10" spans="2:7" ht="15.75" hidden="1">
      <c r="B10" s="8">
        <v>1</v>
      </c>
      <c r="C10" s="18" t="s">
        <v>24</v>
      </c>
      <c r="D10" s="18" t="s">
        <v>8</v>
      </c>
      <c r="E10" s="20">
        <v>133</v>
      </c>
      <c r="F10" s="23"/>
      <c r="G10" s="1">
        <f aca="true" t="shared" si="0" ref="G10:G20">E10*F10</f>
        <v>0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 hidden="1">
      <c r="B12" s="8">
        <v>2</v>
      </c>
      <c r="C12" s="18" t="s">
        <v>13</v>
      </c>
      <c r="D12" s="18" t="s">
        <v>8</v>
      </c>
      <c r="E12" s="20">
        <v>84</v>
      </c>
      <c r="F12" s="10"/>
      <c r="G12" s="1">
        <f t="shared" si="0"/>
        <v>0</v>
      </c>
    </row>
    <row r="13" spans="2:7" ht="15.75">
      <c r="B13" s="8">
        <v>1</v>
      </c>
      <c r="C13" s="18" t="s">
        <v>25</v>
      </c>
      <c r="D13" s="18" t="s">
        <v>8</v>
      </c>
      <c r="E13" s="20">
        <v>91</v>
      </c>
      <c r="F13" s="23">
        <v>0.7097</v>
      </c>
      <c r="G13" s="1">
        <f t="shared" si="0"/>
        <v>64.5827</v>
      </c>
    </row>
    <row r="14" spans="2:7" ht="15.75" hidden="1">
      <c r="B14" s="8">
        <v>4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5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6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 hidden="1">
      <c r="B18" s="8">
        <v>7</v>
      </c>
      <c r="C18" s="18" t="s">
        <v>16</v>
      </c>
      <c r="D18" s="18" t="s">
        <v>9</v>
      </c>
      <c r="E18" s="20">
        <v>152.6</v>
      </c>
      <c r="F18" s="10"/>
      <c r="G18" s="1">
        <f t="shared" si="0"/>
        <v>0</v>
      </c>
    </row>
    <row r="19" spans="2:7" ht="15.75">
      <c r="B19" s="8">
        <v>2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 hidden="1">
      <c r="B20" s="8">
        <v>9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134.58</v>
      </c>
      <c r="E21" s="26"/>
      <c r="F21" s="22">
        <f>D21-G21</f>
        <v>-0.002699999999975944</v>
      </c>
      <c r="G21" s="1">
        <f>SUM(G9:G20)</f>
        <v>134.5827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N21" sqref="N21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34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0.5</v>
      </c>
      <c r="G9" s="1">
        <f>E9*F9</f>
        <v>28.845</v>
      </c>
    </row>
    <row r="10" spans="2:7" ht="15.75" hidden="1">
      <c r="B10" s="8">
        <v>2</v>
      </c>
      <c r="C10" s="18" t="s">
        <v>24</v>
      </c>
      <c r="D10" s="18" t="s">
        <v>8</v>
      </c>
      <c r="E10" s="20">
        <v>133</v>
      </c>
      <c r="F10" s="10"/>
      <c r="G10" s="1">
        <f aca="true" t="shared" si="0" ref="G10:G20">E10*F10</f>
        <v>0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23">
        <v>0.4577</v>
      </c>
      <c r="G12" s="1">
        <f t="shared" si="0"/>
        <v>38.446799999999996</v>
      </c>
    </row>
    <row r="13" spans="2:7" ht="15.75" hidden="1">
      <c r="B13" s="8">
        <v>5</v>
      </c>
      <c r="C13" s="18" t="s">
        <v>25</v>
      </c>
      <c r="D13" s="18" t="s">
        <v>8</v>
      </c>
      <c r="E13" s="20">
        <v>91</v>
      </c>
      <c r="F13" s="10"/>
      <c r="G13" s="1">
        <f t="shared" si="0"/>
        <v>0</v>
      </c>
    </row>
    <row r="14" spans="2:7" ht="15.75" hidden="1">
      <c r="B14" s="8">
        <v>6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 hidden="1">
      <c r="B15" s="8">
        <v>7</v>
      </c>
      <c r="C15" s="21" t="s">
        <v>27</v>
      </c>
      <c r="D15" s="9" t="s">
        <v>9</v>
      </c>
      <c r="E15" s="20">
        <v>156.79999999999998</v>
      </c>
      <c r="F15" s="10"/>
      <c r="G15" s="1">
        <f t="shared" si="0"/>
        <v>0</v>
      </c>
    </row>
    <row r="16" spans="2:7" ht="15.75" hidden="1">
      <c r="B16" s="8">
        <v>8</v>
      </c>
      <c r="C16" s="18" t="s">
        <v>6</v>
      </c>
      <c r="D16" s="18" t="s">
        <v>9</v>
      </c>
      <c r="E16" s="20">
        <v>152.6</v>
      </c>
      <c r="F16" s="10"/>
      <c r="G16" s="1">
        <f t="shared" si="0"/>
        <v>0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 hidden="1">
      <c r="B18" s="8">
        <v>10</v>
      </c>
      <c r="C18" s="18" t="s">
        <v>16</v>
      </c>
      <c r="D18" s="18" t="s">
        <v>9</v>
      </c>
      <c r="E18" s="20">
        <v>152.6</v>
      </c>
      <c r="F18" s="10"/>
      <c r="G18" s="1">
        <f t="shared" si="0"/>
        <v>0</v>
      </c>
    </row>
    <row r="19" spans="2:7" ht="15.75" hidden="1">
      <c r="B19" s="8">
        <v>11</v>
      </c>
      <c r="C19" s="18" t="s">
        <v>5</v>
      </c>
      <c r="D19" s="18" t="s">
        <v>9</v>
      </c>
      <c r="E19" s="20">
        <v>70</v>
      </c>
      <c r="F19" s="10"/>
      <c r="G19" s="1">
        <f t="shared" si="0"/>
        <v>0</v>
      </c>
    </row>
    <row r="20" spans="2:7" ht="15.75" hidden="1">
      <c r="B20" s="8">
        <v>12</v>
      </c>
      <c r="C20" s="18" t="s">
        <v>32</v>
      </c>
      <c r="D20" s="18" t="s">
        <v>9</v>
      </c>
      <c r="E20" s="20">
        <v>199</v>
      </c>
      <c r="F20" s="10"/>
      <c r="G20" s="1">
        <f t="shared" si="0"/>
        <v>0</v>
      </c>
    </row>
    <row r="21" spans="2:7" ht="15">
      <c r="B21" s="25" t="s">
        <v>20</v>
      </c>
      <c r="C21" s="25"/>
      <c r="D21" s="26">
        <v>67.29</v>
      </c>
      <c r="E21" s="26"/>
      <c r="F21" s="22">
        <f>D21-G21</f>
        <v>-0.0017999999999886995</v>
      </c>
      <c r="G21" s="1">
        <f>SUM(G9:G20)</f>
        <v>67.2918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17"/>
      <c r="D5" s="17"/>
      <c r="E5" s="17"/>
      <c r="F5" s="4"/>
    </row>
    <row r="6" spans="2:6" ht="27" customHeight="1">
      <c r="B6" s="3"/>
      <c r="C6" s="17"/>
      <c r="D6" s="17"/>
      <c r="E6" s="17"/>
      <c r="F6" s="4"/>
    </row>
    <row r="7" spans="2:6" ht="47.25" customHeight="1">
      <c r="B7" s="27" t="s">
        <v>31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6" ht="15.75">
      <c r="B9" s="8">
        <v>1</v>
      </c>
      <c r="C9" s="18" t="s">
        <v>4</v>
      </c>
      <c r="D9" s="18" t="s">
        <v>8</v>
      </c>
      <c r="E9" s="20">
        <v>57.69</v>
      </c>
      <c r="F9" s="10">
        <v>1</v>
      </c>
    </row>
    <row r="10" spans="2:6" ht="15.75">
      <c r="B10" s="8">
        <v>2</v>
      </c>
      <c r="C10" s="18" t="s">
        <v>24</v>
      </c>
      <c r="D10" s="18" t="s">
        <v>8</v>
      </c>
      <c r="E10" s="20">
        <v>133</v>
      </c>
      <c r="F10" s="10">
        <v>1</v>
      </c>
    </row>
    <row r="11" spans="2:6" ht="15.75">
      <c r="B11" s="8">
        <v>3</v>
      </c>
      <c r="C11" s="21" t="s">
        <v>3</v>
      </c>
      <c r="D11" s="18" t="s">
        <v>8</v>
      </c>
      <c r="E11" s="20">
        <v>109.19999999999999</v>
      </c>
      <c r="F11" s="10">
        <v>1</v>
      </c>
    </row>
    <row r="12" spans="2:6" ht="15.75">
      <c r="B12" s="8">
        <v>4</v>
      </c>
      <c r="C12" s="18" t="s">
        <v>13</v>
      </c>
      <c r="D12" s="18" t="s">
        <v>8</v>
      </c>
      <c r="E12" s="20">
        <v>84</v>
      </c>
      <c r="F12" s="10">
        <v>1</v>
      </c>
    </row>
    <row r="13" spans="2:6" ht="15.75">
      <c r="B13" s="8">
        <v>5</v>
      </c>
      <c r="C13" s="18" t="s">
        <v>25</v>
      </c>
      <c r="D13" s="18" t="s">
        <v>8</v>
      </c>
      <c r="E13" s="20">
        <v>91</v>
      </c>
      <c r="F13" s="10">
        <v>1</v>
      </c>
    </row>
    <row r="14" spans="2:6" ht="15.75">
      <c r="B14" s="8">
        <v>6</v>
      </c>
      <c r="C14" s="21" t="s">
        <v>26</v>
      </c>
      <c r="D14" s="9" t="s">
        <v>9</v>
      </c>
      <c r="E14" s="20">
        <v>124.6</v>
      </c>
      <c r="F14" s="10">
        <v>1</v>
      </c>
    </row>
    <row r="15" spans="2:6" ht="15.75">
      <c r="B15" s="8">
        <v>7</v>
      </c>
      <c r="C15" s="21" t="s">
        <v>27</v>
      </c>
      <c r="D15" s="9" t="s">
        <v>9</v>
      </c>
      <c r="E15" s="20">
        <v>156.79999999999998</v>
      </c>
      <c r="F15" s="10">
        <v>1</v>
      </c>
    </row>
    <row r="16" spans="2:6" ht="15.75">
      <c r="B16" s="8">
        <v>8</v>
      </c>
      <c r="C16" s="18" t="s">
        <v>6</v>
      </c>
      <c r="D16" s="18" t="s">
        <v>9</v>
      </c>
      <c r="E16" s="20">
        <v>152.6</v>
      </c>
      <c r="F16" s="10">
        <v>1</v>
      </c>
    </row>
    <row r="17" spans="2:6" ht="15.75">
      <c r="B17" s="8">
        <v>9</v>
      </c>
      <c r="C17" s="18" t="s">
        <v>28</v>
      </c>
      <c r="D17" s="18" t="s">
        <v>9</v>
      </c>
      <c r="E17" s="20">
        <v>82.6</v>
      </c>
      <c r="F17" s="10">
        <v>1</v>
      </c>
    </row>
    <row r="18" spans="2:6" ht="15.75">
      <c r="B18" s="8">
        <v>10</v>
      </c>
      <c r="C18" s="18" t="s">
        <v>16</v>
      </c>
      <c r="D18" s="18" t="s">
        <v>9</v>
      </c>
      <c r="E18" s="20">
        <v>152.6</v>
      </c>
      <c r="F18" s="10">
        <v>1</v>
      </c>
    </row>
    <row r="19" spans="2:6" ht="15.75">
      <c r="B19" s="8">
        <v>11</v>
      </c>
      <c r="C19" s="18" t="s">
        <v>5</v>
      </c>
      <c r="D19" s="18" t="s">
        <v>9</v>
      </c>
      <c r="E19" s="20">
        <v>70</v>
      </c>
      <c r="F19" s="10">
        <v>1</v>
      </c>
    </row>
    <row r="20" spans="2:6" ht="15.75">
      <c r="B20" s="8">
        <v>12</v>
      </c>
      <c r="C20" s="18" t="s">
        <v>32</v>
      </c>
      <c r="D20" s="18" t="s">
        <v>9</v>
      </c>
      <c r="E20" s="20">
        <v>199</v>
      </c>
      <c r="F20" s="10">
        <v>1</v>
      </c>
    </row>
    <row r="21" spans="2:6" ht="15">
      <c r="B21" s="25" t="s">
        <v>20</v>
      </c>
      <c r="C21" s="25"/>
      <c r="D21" s="26">
        <v>1413.09</v>
      </c>
      <c r="E21" s="26"/>
      <c r="F21" s="22"/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fitToHeight="0" fitToWidth="1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33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1</v>
      </c>
      <c r="G9" s="1">
        <f>E9*F9</f>
        <v>57.69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0.7951</v>
      </c>
      <c r="G10" s="1">
        <f aca="true" t="shared" si="0" ref="G10:G20">E10*F10</f>
        <v>105.7483</v>
      </c>
    </row>
    <row r="11" spans="2:7" ht="15.75">
      <c r="B11" s="8">
        <v>3</v>
      </c>
      <c r="C11" s="21" t="s">
        <v>3</v>
      </c>
      <c r="D11" s="18" t="s">
        <v>8</v>
      </c>
      <c r="E11" s="20">
        <v>109.19999999999999</v>
      </c>
      <c r="F11" s="10">
        <v>0.8</v>
      </c>
      <c r="G11" s="1">
        <f t="shared" si="0"/>
        <v>87.36</v>
      </c>
    </row>
    <row r="12" spans="2:7" ht="15.75">
      <c r="B12" s="8">
        <v>4</v>
      </c>
      <c r="C12" s="18" t="s">
        <v>13</v>
      </c>
      <c r="D12" s="18" t="s">
        <v>8</v>
      </c>
      <c r="E12" s="20">
        <v>84</v>
      </c>
      <c r="F12" s="10">
        <v>1</v>
      </c>
      <c r="G12" s="1">
        <f t="shared" si="0"/>
        <v>84</v>
      </c>
    </row>
    <row r="13" spans="2:7" ht="15.75">
      <c r="B13" s="8">
        <v>5</v>
      </c>
      <c r="C13" s="18" t="s">
        <v>25</v>
      </c>
      <c r="D13" s="18" t="s">
        <v>8</v>
      </c>
      <c r="E13" s="20">
        <v>91</v>
      </c>
      <c r="F13" s="10">
        <v>0.8</v>
      </c>
      <c r="G13" s="1">
        <f t="shared" si="0"/>
        <v>72.8</v>
      </c>
    </row>
    <row r="14" spans="2:7" ht="15.75">
      <c r="B14" s="8">
        <v>6</v>
      </c>
      <c r="C14" s="21" t="s">
        <v>26</v>
      </c>
      <c r="D14" s="9" t="s">
        <v>9</v>
      </c>
      <c r="E14" s="20">
        <v>124.6</v>
      </c>
      <c r="F14" s="10">
        <v>1</v>
      </c>
      <c r="G14" s="1">
        <f t="shared" si="0"/>
        <v>124.6</v>
      </c>
    </row>
    <row r="15" spans="2:7" ht="15.75">
      <c r="B15" s="8">
        <v>7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8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>
      <c r="B17" s="8">
        <v>9</v>
      </c>
      <c r="C17" s="18" t="s">
        <v>28</v>
      </c>
      <c r="D17" s="18" t="s">
        <v>9</v>
      </c>
      <c r="E17" s="20">
        <v>82.6</v>
      </c>
      <c r="F17" s="10">
        <v>1</v>
      </c>
      <c r="G17" s="1">
        <f t="shared" si="0"/>
        <v>82.6</v>
      </c>
    </row>
    <row r="18" spans="2:7" ht="15.75">
      <c r="B18" s="8">
        <v>10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11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12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1345.8</v>
      </c>
      <c r="E21" s="26"/>
      <c r="F21" s="22">
        <f>D21-G21</f>
        <v>0.0017000000000280124</v>
      </c>
      <c r="G21" s="1">
        <f>SUM(G9:G20)</f>
        <v>1345.7983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51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0.69615</v>
      </c>
      <c r="G10" s="1">
        <f aca="true" t="shared" si="0" ref="G10:G20">E10*F10</f>
        <v>92.58795</v>
      </c>
    </row>
    <row r="11" spans="2:7" ht="15.75">
      <c r="B11" s="8">
        <v>3</v>
      </c>
      <c r="C11" s="21" t="s">
        <v>3</v>
      </c>
      <c r="D11" s="18" t="s">
        <v>8</v>
      </c>
      <c r="E11" s="20">
        <v>109.19999999999999</v>
      </c>
      <c r="F11" s="10">
        <v>0.7</v>
      </c>
      <c r="G11" s="1">
        <f t="shared" si="0"/>
        <v>76.43999999999998</v>
      </c>
    </row>
    <row r="12" spans="2:7" ht="15.75">
      <c r="B12" s="8">
        <v>4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5</v>
      </c>
      <c r="C13" s="18" t="s">
        <v>25</v>
      </c>
      <c r="D13" s="18" t="s">
        <v>8</v>
      </c>
      <c r="E13" s="20">
        <v>91</v>
      </c>
      <c r="F13" s="10">
        <v>0.7</v>
      </c>
      <c r="G13" s="1">
        <f t="shared" si="0"/>
        <v>63.699999999999996</v>
      </c>
    </row>
    <row r="14" spans="2:7" ht="15.75">
      <c r="B14" s="8">
        <v>6</v>
      </c>
      <c r="C14" s="21" t="s">
        <v>26</v>
      </c>
      <c r="D14" s="9" t="s">
        <v>9</v>
      </c>
      <c r="E14" s="20">
        <v>124.6</v>
      </c>
      <c r="F14" s="10">
        <v>1</v>
      </c>
      <c r="G14" s="1">
        <f t="shared" si="0"/>
        <v>124.6</v>
      </c>
    </row>
    <row r="15" spans="2:7" ht="15.75">
      <c r="B15" s="8">
        <v>7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8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>
      <c r="B17" s="8">
        <v>9</v>
      </c>
      <c r="C17" s="18" t="s">
        <v>28</v>
      </c>
      <c r="D17" s="18" t="s">
        <v>9</v>
      </c>
      <c r="E17" s="20">
        <v>82.6</v>
      </c>
      <c r="F17" s="10">
        <v>1</v>
      </c>
      <c r="G17" s="1">
        <f t="shared" si="0"/>
        <v>82.6</v>
      </c>
    </row>
    <row r="18" spans="2:7" ht="15.75">
      <c r="B18" s="8">
        <v>10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11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12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1278.51</v>
      </c>
      <c r="E21" s="26"/>
      <c r="F21" s="22">
        <f>D21-G21</f>
        <v>-0.0009499999998752173</v>
      </c>
      <c r="G21" s="1">
        <f>SUM(G9:G20)</f>
        <v>1278.5109499999999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B7" sqref="B7:F7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51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0.7</v>
      </c>
      <c r="G9" s="1">
        <f>E9*F9</f>
        <v>40.382999999999996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0.76495</v>
      </c>
      <c r="G10" s="1">
        <f aca="true" t="shared" si="0" ref="G10:G20">E10*F10</f>
        <v>101.73835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3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4</v>
      </c>
      <c r="C13" s="18" t="s">
        <v>25</v>
      </c>
      <c r="D13" s="18" t="s">
        <v>8</v>
      </c>
      <c r="E13" s="20">
        <v>91</v>
      </c>
      <c r="F13" s="10">
        <v>0.7</v>
      </c>
      <c r="G13" s="1">
        <f t="shared" si="0"/>
        <v>63.699999999999996</v>
      </c>
    </row>
    <row r="14" spans="2:7" ht="15.75">
      <c r="B14" s="8">
        <v>5</v>
      </c>
      <c r="C14" s="21" t="s">
        <v>26</v>
      </c>
      <c r="D14" s="9" t="s">
        <v>9</v>
      </c>
      <c r="E14" s="20">
        <v>124.6</v>
      </c>
      <c r="F14" s="10">
        <v>1</v>
      </c>
      <c r="G14" s="1">
        <f t="shared" si="0"/>
        <v>124.6</v>
      </c>
    </row>
    <row r="15" spans="2:7" ht="15.75">
      <c r="B15" s="8">
        <v>6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7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>
      <c r="B17" s="8">
        <v>8</v>
      </c>
      <c r="C17" s="18" t="s">
        <v>28</v>
      </c>
      <c r="D17" s="18" t="s">
        <v>9</v>
      </c>
      <c r="E17" s="20">
        <v>82.6</v>
      </c>
      <c r="F17" s="10">
        <v>1</v>
      </c>
      <c r="G17" s="1">
        <f t="shared" si="0"/>
        <v>82.6</v>
      </c>
    </row>
    <row r="18" spans="2:7" ht="15.75">
      <c r="B18" s="8">
        <v>9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10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11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1211.22</v>
      </c>
      <c r="E21" s="26"/>
      <c r="F21" s="22">
        <f>D21-G21</f>
        <v>-0.0013500000000021828</v>
      </c>
      <c r="G21" s="1">
        <f>SUM(G9:G20)</f>
        <v>1211.22135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50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0.8</v>
      </c>
      <c r="G9" s="1">
        <f>E9*F9</f>
        <v>46.152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0.76826</v>
      </c>
      <c r="G10" s="1">
        <f aca="true" t="shared" si="0" ref="G10:G20">E10*F10</f>
        <v>102.17858000000001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3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4</v>
      </c>
      <c r="C13" s="18" t="s">
        <v>25</v>
      </c>
      <c r="D13" s="18" t="s">
        <v>8</v>
      </c>
      <c r="E13" s="20">
        <v>91</v>
      </c>
      <c r="F13" s="10">
        <v>0.8</v>
      </c>
      <c r="G13" s="1">
        <f t="shared" si="0"/>
        <v>72.8</v>
      </c>
    </row>
    <row r="14" spans="2:7" ht="15.75">
      <c r="B14" s="8">
        <v>5</v>
      </c>
      <c r="C14" s="21" t="s">
        <v>26</v>
      </c>
      <c r="D14" s="9" t="s">
        <v>9</v>
      </c>
      <c r="E14" s="20">
        <v>124.6</v>
      </c>
      <c r="F14" s="10">
        <v>1</v>
      </c>
      <c r="G14" s="1">
        <f t="shared" si="0"/>
        <v>124.6</v>
      </c>
    </row>
    <row r="15" spans="2:7" ht="15.75">
      <c r="B15" s="8">
        <v>6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7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8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9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10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1143.93</v>
      </c>
      <c r="E21" s="26"/>
      <c r="F21" s="22">
        <f>D21-G21</f>
        <v>-0.0005799999998998828</v>
      </c>
      <c r="G21" s="1">
        <f>SUM(G9:G20)</f>
        <v>1143.93058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49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 hidden="1">
      <c r="B9" s="8">
        <v>1</v>
      </c>
      <c r="C9" s="18" t="s">
        <v>4</v>
      </c>
      <c r="D9" s="18" t="s">
        <v>8</v>
      </c>
      <c r="E9" s="20">
        <v>57.69</v>
      </c>
      <c r="F9" s="10"/>
      <c r="G9" s="1">
        <f>E9*F9</f>
        <v>0</v>
      </c>
    </row>
    <row r="10" spans="2:7" ht="15.75">
      <c r="B10" s="8">
        <v>1</v>
      </c>
      <c r="C10" s="18" t="s">
        <v>24</v>
      </c>
      <c r="D10" s="18" t="s">
        <v>8</v>
      </c>
      <c r="E10" s="20">
        <v>133</v>
      </c>
      <c r="F10" s="23">
        <v>0.60935</v>
      </c>
      <c r="G10" s="1">
        <f aca="true" t="shared" si="0" ref="G10:G20">E10*F10</f>
        <v>81.04355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2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3</v>
      </c>
      <c r="C13" s="18" t="s">
        <v>25</v>
      </c>
      <c r="D13" s="18" t="s">
        <v>8</v>
      </c>
      <c r="E13" s="20">
        <v>91</v>
      </c>
      <c r="F13" s="10">
        <v>0.8</v>
      </c>
      <c r="G13" s="1">
        <f t="shared" si="0"/>
        <v>72.8</v>
      </c>
    </row>
    <row r="14" spans="2:7" ht="15.75">
      <c r="B14" s="8">
        <v>4</v>
      </c>
      <c r="C14" s="21" t="s">
        <v>26</v>
      </c>
      <c r="D14" s="9" t="s">
        <v>9</v>
      </c>
      <c r="E14" s="20">
        <v>124.6</v>
      </c>
      <c r="F14" s="10">
        <v>1</v>
      </c>
      <c r="G14" s="1">
        <f t="shared" si="0"/>
        <v>124.6</v>
      </c>
    </row>
    <row r="15" spans="2:7" ht="15.75">
      <c r="B15" s="8">
        <v>5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6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7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8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9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1076.64</v>
      </c>
      <c r="E21" s="26"/>
      <c r="F21" s="22">
        <f>D21-G21</f>
        <v>-0.003549999999904685</v>
      </c>
      <c r="G21" s="1">
        <f>SUM(G9:G20)</f>
        <v>1076.64355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23" sqref="G23"/>
    </sheetView>
  </sheetViews>
  <sheetFormatPr defaultColWidth="9.140625" defaultRowHeight="15"/>
  <cols>
    <col min="1" max="2" width="9.140625" style="1" customWidth="1"/>
    <col min="3" max="3" width="56.7109375" style="1" customWidth="1"/>
    <col min="4" max="4" width="9.7109375" style="1" customWidth="1"/>
    <col min="5" max="5" width="16.00390625" style="15" customWidth="1"/>
    <col min="6" max="6" width="15.57421875" style="2" customWidth="1"/>
    <col min="7" max="7" width="15.57421875" style="1" customWidth="1"/>
    <col min="8" max="16384" width="9.140625" style="1" customWidth="1"/>
  </cols>
  <sheetData>
    <row r="1" spans="2:6" ht="15.75">
      <c r="B1" s="3"/>
      <c r="C1" s="3"/>
      <c r="D1" s="3"/>
      <c r="E1" s="12"/>
      <c r="F1" s="4"/>
    </row>
    <row r="2" spans="2:6" ht="15.75">
      <c r="B2" s="3"/>
      <c r="C2" s="28" t="s">
        <v>10</v>
      </c>
      <c r="D2" s="28"/>
      <c r="E2" s="28"/>
      <c r="F2" s="28"/>
    </row>
    <row r="3" spans="2:6" ht="15.75">
      <c r="B3" s="3"/>
      <c r="C3" s="28" t="s">
        <v>11</v>
      </c>
      <c r="D3" s="28"/>
      <c r="E3" s="28"/>
      <c r="F3" s="28"/>
    </row>
    <row r="4" spans="2:6" ht="27" customHeight="1">
      <c r="B4" s="3"/>
      <c r="C4" s="28" t="s">
        <v>0</v>
      </c>
      <c r="D4" s="28"/>
      <c r="E4" s="28"/>
      <c r="F4" s="28"/>
    </row>
    <row r="5" spans="2:6" ht="27" customHeight="1">
      <c r="B5" s="3"/>
      <c r="C5" s="24"/>
      <c r="D5" s="24"/>
      <c r="E5" s="24"/>
      <c r="F5" s="4"/>
    </row>
    <row r="6" spans="2:6" ht="27" customHeight="1">
      <c r="B6" s="3"/>
      <c r="C6" s="24"/>
      <c r="D6" s="24"/>
      <c r="E6" s="24"/>
      <c r="F6" s="4"/>
    </row>
    <row r="7" spans="2:6" ht="47.25" customHeight="1">
      <c r="B7" s="27" t="s">
        <v>48</v>
      </c>
      <c r="C7" s="27"/>
      <c r="D7" s="27"/>
      <c r="E7" s="27"/>
      <c r="F7" s="27"/>
    </row>
    <row r="8" spans="2:7" ht="47.25">
      <c r="B8" s="5" t="s">
        <v>1</v>
      </c>
      <c r="C8" s="6" t="s">
        <v>2</v>
      </c>
      <c r="D8" s="5" t="s">
        <v>7</v>
      </c>
      <c r="E8" s="13" t="s">
        <v>17</v>
      </c>
      <c r="F8" s="7" t="s">
        <v>18</v>
      </c>
      <c r="G8" s="19"/>
    </row>
    <row r="9" spans="2:7" ht="15.75">
      <c r="B9" s="8">
        <v>1</v>
      </c>
      <c r="C9" s="18" t="s">
        <v>4</v>
      </c>
      <c r="D9" s="18" t="s">
        <v>8</v>
      </c>
      <c r="E9" s="20">
        <v>57.69</v>
      </c>
      <c r="F9" s="10">
        <v>0.8</v>
      </c>
      <c r="G9" s="1">
        <f>E9*F9</f>
        <v>46.152</v>
      </c>
    </row>
    <row r="10" spans="2:7" ht="15.75">
      <c r="B10" s="8">
        <v>2</v>
      </c>
      <c r="C10" s="18" t="s">
        <v>24</v>
      </c>
      <c r="D10" s="18" t="s">
        <v>8</v>
      </c>
      <c r="E10" s="20">
        <v>133</v>
      </c>
      <c r="F10" s="23">
        <v>0.69324</v>
      </c>
      <c r="G10" s="1">
        <f aca="true" t="shared" si="0" ref="G10:G20">E10*F10</f>
        <v>92.20092</v>
      </c>
    </row>
    <row r="11" spans="2:7" ht="15.75" hidden="1">
      <c r="B11" s="8">
        <v>3</v>
      </c>
      <c r="C11" s="21" t="s">
        <v>3</v>
      </c>
      <c r="D11" s="18" t="s">
        <v>8</v>
      </c>
      <c r="E11" s="20">
        <v>109.19999999999999</v>
      </c>
      <c r="F11" s="10"/>
      <c r="G11" s="1">
        <f t="shared" si="0"/>
        <v>0</v>
      </c>
    </row>
    <row r="12" spans="2:7" ht="15.75">
      <c r="B12" s="8">
        <v>3</v>
      </c>
      <c r="C12" s="18" t="s">
        <v>13</v>
      </c>
      <c r="D12" s="18" t="s">
        <v>8</v>
      </c>
      <c r="E12" s="20">
        <v>84</v>
      </c>
      <c r="F12" s="10">
        <v>0.8</v>
      </c>
      <c r="G12" s="1">
        <f t="shared" si="0"/>
        <v>67.2</v>
      </c>
    </row>
    <row r="13" spans="2:7" ht="15.75">
      <c r="B13" s="8">
        <v>4</v>
      </c>
      <c r="C13" s="18" t="s">
        <v>25</v>
      </c>
      <c r="D13" s="18" t="s">
        <v>8</v>
      </c>
      <c r="E13" s="20">
        <v>91</v>
      </c>
      <c r="F13" s="10">
        <v>0.8</v>
      </c>
      <c r="G13" s="1">
        <f t="shared" si="0"/>
        <v>72.8</v>
      </c>
    </row>
    <row r="14" spans="2:7" ht="15.75" hidden="1">
      <c r="B14" s="8">
        <v>5</v>
      </c>
      <c r="C14" s="21" t="s">
        <v>26</v>
      </c>
      <c r="D14" s="9" t="s">
        <v>9</v>
      </c>
      <c r="E14" s="20">
        <v>124.6</v>
      </c>
      <c r="F14" s="10"/>
      <c r="G14" s="1">
        <f t="shared" si="0"/>
        <v>0</v>
      </c>
    </row>
    <row r="15" spans="2:7" ht="15.75">
      <c r="B15" s="8">
        <v>5</v>
      </c>
      <c r="C15" s="21" t="s">
        <v>27</v>
      </c>
      <c r="D15" s="9" t="s">
        <v>9</v>
      </c>
      <c r="E15" s="20">
        <v>156.79999999999998</v>
      </c>
      <c r="F15" s="10">
        <v>1</v>
      </c>
      <c r="G15" s="1">
        <f t="shared" si="0"/>
        <v>156.79999999999998</v>
      </c>
    </row>
    <row r="16" spans="2:7" ht="15.75">
      <c r="B16" s="8">
        <v>6</v>
      </c>
      <c r="C16" s="18" t="s">
        <v>6</v>
      </c>
      <c r="D16" s="18" t="s">
        <v>9</v>
      </c>
      <c r="E16" s="20">
        <v>152.6</v>
      </c>
      <c r="F16" s="10">
        <v>1</v>
      </c>
      <c r="G16" s="1">
        <f t="shared" si="0"/>
        <v>152.6</v>
      </c>
    </row>
    <row r="17" spans="2:7" ht="15.75" hidden="1">
      <c r="B17" s="8">
        <v>9</v>
      </c>
      <c r="C17" s="18" t="s">
        <v>28</v>
      </c>
      <c r="D17" s="18" t="s">
        <v>9</v>
      </c>
      <c r="E17" s="20">
        <v>82.6</v>
      </c>
      <c r="F17" s="10"/>
      <c r="G17" s="1">
        <f t="shared" si="0"/>
        <v>0</v>
      </c>
    </row>
    <row r="18" spans="2:7" ht="15.75">
      <c r="B18" s="8">
        <v>7</v>
      </c>
      <c r="C18" s="18" t="s">
        <v>16</v>
      </c>
      <c r="D18" s="18" t="s">
        <v>9</v>
      </c>
      <c r="E18" s="20">
        <v>152.6</v>
      </c>
      <c r="F18" s="10">
        <v>1</v>
      </c>
      <c r="G18" s="1">
        <f t="shared" si="0"/>
        <v>152.6</v>
      </c>
    </row>
    <row r="19" spans="2:7" ht="15.75">
      <c r="B19" s="8">
        <v>8</v>
      </c>
      <c r="C19" s="18" t="s">
        <v>5</v>
      </c>
      <c r="D19" s="18" t="s">
        <v>9</v>
      </c>
      <c r="E19" s="20">
        <v>70</v>
      </c>
      <c r="F19" s="10">
        <v>1</v>
      </c>
      <c r="G19" s="1">
        <f t="shared" si="0"/>
        <v>70</v>
      </c>
    </row>
    <row r="20" spans="2:7" ht="15.75">
      <c r="B20" s="8">
        <v>9</v>
      </c>
      <c r="C20" s="18" t="s">
        <v>32</v>
      </c>
      <c r="D20" s="18" t="s">
        <v>9</v>
      </c>
      <c r="E20" s="20">
        <v>199</v>
      </c>
      <c r="F20" s="10">
        <v>1</v>
      </c>
      <c r="G20" s="1">
        <f t="shared" si="0"/>
        <v>199</v>
      </c>
    </row>
    <row r="21" spans="2:7" ht="15">
      <c r="B21" s="25" t="s">
        <v>20</v>
      </c>
      <c r="C21" s="25"/>
      <c r="D21" s="26">
        <v>1009.35</v>
      </c>
      <c r="E21" s="26"/>
      <c r="F21" s="22">
        <f>D21-G21</f>
        <v>-0.002920000000017353</v>
      </c>
      <c r="G21" s="1">
        <f>SUM(G9:G20)</f>
        <v>1009.35292</v>
      </c>
    </row>
  </sheetData>
  <sheetProtection/>
  <mergeCells count="6">
    <mergeCell ref="C2:F2"/>
    <mergeCell ref="C3:F3"/>
    <mergeCell ref="C4:F4"/>
    <mergeCell ref="B7:F7"/>
    <mergeCell ref="B21:C21"/>
    <mergeCell ref="D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2022-11-25T06:25:52Z</cp:lastPrinted>
  <dcterms:created xsi:type="dcterms:W3CDTF">2022-03-21T08:28:38Z</dcterms:created>
  <dcterms:modified xsi:type="dcterms:W3CDTF">2022-11-29T12:53:51Z</dcterms:modified>
  <cp:category/>
  <cp:version/>
  <cp:contentType/>
  <cp:contentStatus/>
</cp:coreProperties>
</file>